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activeTab="0"/>
  </bookViews>
  <sheets>
    <sheet name="PERT Cost" sheetId="1" r:id="rId1"/>
    <sheet name="Sheet1" sheetId="2" r:id="rId2"/>
  </sheets>
  <definedNames>
    <definedName name="Activity">'PERT Cost'!$B$6:$B$19</definedName>
    <definedName name="CostPerWeek">'PERT Cost'!$F$6:$F$19</definedName>
    <definedName name="CumulativeProjectCost">'PERT Cost'!$G$22:$AY$22</definedName>
    <definedName name="EstimatedCost">'PERT Cost'!$D$6:$D$19</definedName>
    <definedName name="EstimatedDuration">'PERT Cost'!$C$6:$C$19</definedName>
    <definedName name="StartTime">'PERT Cost'!$E$6:$E$19</definedName>
    <definedName name="Week">'PERT Cost'!$G$5:$AY$5</definedName>
    <definedName name="WeeklyProjectCost">'PERT Cost'!$G$21:$AY$21</definedName>
  </definedNames>
  <calcPr fullCalcOnLoad="1"/>
</workbook>
</file>

<file path=xl/sharedStrings.xml><?xml version="1.0" encoding="utf-8"?>
<sst xmlns="http://schemas.openxmlformats.org/spreadsheetml/2006/main" count="90" uniqueCount="43">
  <si>
    <t>Activity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</si>
  <si>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</si>
  <si>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</si>
  <si>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</si>
  <si>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</si>
  <si>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</si>
  <si>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</si>
  <si>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</si>
  <si>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</si>
  <si>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</si>
  <si>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</si>
  <si>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</si>
  <si>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</si>
  <si>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</si>
  <si>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</si>
  <si>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Time</t>
  </si>
  <si>
    <t>Cost</t>
  </si>
  <si>
    <t>Start</t>
  </si>
  <si>
    <t>Estimated</t>
  </si>
  <si>
    <t>Duration</t>
  </si>
  <si>
    <t>Cost Per Week</t>
  </si>
  <si>
    <t>Week</t>
  </si>
  <si>
    <t>(weeks)</t>
  </si>
  <si>
    <t>of Its Duration</t>
  </si>
  <si>
    <t>Weekly Project Cost</t>
  </si>
  <si>
    <t>Cumulative Project Cost</t>
  </si>
  <si>
    <t>CostPerWeek</t>
  </si>
  <si>
    <t>CumulativeProjectCost</t>
  </si>
  <si>
    <t>EstimatedCost</t>
  </si>
  <si>
    <t>EstimatedDuration</t>
  </si>
  <si>
    <t>StartTime</t>
  </si>
  <si>
    <t>WeeklyProjectCost</t>
  </si>
  <si>
    <t>Range Name</t>
  </si>
  <si>
    <t>Cells</t>
  </si>
  <si>
    <t>B6:B19</t>
  </si>
  <si>
    <t>F6:F19</t>
  </si>
  <si>
    <t>G22:AY22</t>
  </si>
  <si>
    <t>D6:D19</t>
  </si>
  <si>
    <t>C6:C19</t>
  </si>
  <si>
    <t>E6:E19</t>
  </si>
  <si>
    <t>G5:AY5</t>
  </si>
  <si>
    <t>G21:AY21</t>
  </si>
  <si>
    <t>Reliable's Early Start Schedule of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</si>
</sst>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"/>
    <numFmt numFmtId="165" formatCode="0.0"/>
    <numFmt numFmtId="166" formatCode="&quot;$&quot;#,##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166" fontId="6" fillId="3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4" borderId="5" xfId="0" applyNumberFormat="1" applyFont="1" applyFill="1" applyBorder="1" applyAlignment="1">
      <alignment horizontal="center"/>
    </xf>
    <xf numFmtId="166" fontId="6" fillId="4" borderId="6" xfId="0" applyNumberFormat="1" applyFont="1" applyFill="1" applyBorder="1" applyAlignment="1">
      <alignment horizontal="center"/>
    </xf>
    <xf numFmtId="166" fontId="6" fillId="4" borderId="7" xfId="0" applyNumberFormat="1" applyFont="1" applyFill="1" applyBorder="1" applyAlignment="1">
      <alignment horizontal="center"/>
    </xf>
    <xf numFmtId="166" fontId="6" fillId="4" borderId="3" xfId="0" applyNumberFormat="1" applyFont="1" applyFill="1" applyBorder="1" applyAlignment="1">
      <alignment horizontal="center"/>
    </xf>
    <xf numFmtId="166" fontId="6" fillId="4" borderId="0" xfId="0" applyNumberFormat="1" applyFont="1" applyFill="1" applyBorder="1" applyAlignment="1">
      <alignment horizontal="center"/>
    </xf>
    <xf numFmtId="166" fontId="6" fillId="4" borderId="4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left"/>
    </xf>
    <xf numFmtId="0" fontId="6" fillId="2" borderId="9" xfId="0" applyNumberFormat="1" applyFont="1" applyFill="1" applyBorder="1" applyAlignment="1">
      <alignment horizontal="left"/>
    </xf>
    <xf numFmtId="166" fontId="6" fillId="4" borderId="8" xfId="0" applyNumberFormat="1" applyFont="1" applyFill="1" applyBorder="1" applyAlignment="1">
      <alignment horizontal="center"/>
    </xf>
    <xf numFmtId="166" fontId="6" fillId="4" borderId="10" xfId="0" applyNumberFormat="1" applyFont="1" applyFill="1" applyBorder="1" applyAlignment="1">
      <alignment horizontal="center"/>
    </xf>
    <xf numFmtId="166" fontId="6" fillId="4" borderId="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2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3" customWidth="1"/>
    <col min="2" max="2" width="6.875" style="3" customWidth="1"/>
    <col min="3" max="3" width="8.875" style="3" bestFit="1" customWidth="1"/>
    <col min="4" max="4" width="10.75390625" style="3" customWidth="1"/>
    <col min="5" max="5" width="6.125" style="3" customWidth="1"/>
    <col min="6" max="6" width="13.375" style="4" customWidth="1"/>
    <col min="7" max="51" width="10.75390625" style="3" customWidth="1"/>
    <col min="52" max="52" width="5.75390625" style="3" customWidth="1"/>
    <col min="53" max="53" width="18.875" style="3" bestFit="1" customWidth="1"/>
    <col min="54" max="54" width="8.875" style="3" bestFit="1" customWidth="1"/>
    <col min="55" max="16384" width="10.75390625" style="3" customWidth="1"/>
  </cols>
  <sheetData>
    <row r="1" ht="18">
      <c r="A1" s="2" t="s">
        <v>42</v>
      </c>
    </row>
    <row r="3" spans="2:61" ht="13.5" thickBot="1">
      <c r="B3" s="5"/>
      <c r="C3" s="6" t="s">
        <v>18</v>
      </c>
      <c r="D3" s="5"/>
      <c r="E3" s="6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2:61" ht="13.5" thickBot="1">
      <c r="B4" s="5"/>
      <c r="C4" s="6" t="s">
        <v>19</v>
      </c>
      <c r="D4" s="6" t="s">
        <v>18</v>
      </c>
      <c r="E4" s="6" t="s">
        <v>17</v>
      </c>
      <c r="F4" s="6" t="s">
        <v>20</v>
      </c>
      <c r="G4" s="6" t="s">
        <v>21</v>
      </c>
      <c r="H4" s="6" t="s">
        <v>21</v>
      </c>
      <c r="I4" s="6" t="s">
        <v>21</v>
      </c>
      <c r="J4" s="6" t="s">
        <v>21</v>
      </c>
      <c r="K4" s="6" t="s">
        <v>21</v>
      </c>
      <c r="L4" s="6" t="s">
        <v>21</v>
      </c>
      <c r="M4" s="6" t="s">
        <v>21</v>
      </c>
      <c r="N4" s="6" t="s">
        <v>21</v>
      </c>
      <c r="O4" s="6" t="s">
        <v>21</v>
      </c>
      <c r="P4" s="6" t="s">
        <v>21</v>
      </c>
      <c r="Q4" s="6" t="s">
        <v>21</v>
      </c>
      <c r="R4" s="6" t="s">
        <v>21</v>
      </c>
      <c r="S4" s="6" t="s">
        <v>21</v>
      </c>
      <c r="T4" s="6" t="s">
        <v>21</v>
      </c>
      <c r="U4" s="6" t="s">
        <v>21</v>
      </c>
      <c r="V4" s="6" t="s">
        <v>21</v>
      </c>
      <c r="W4" s="6" t="s">
        <v>21</v>
      </c>
      <c r="X4" s="6" t="s">
        <v>21</v>
      </c>
      <c r="Y4" s="6" t="s">
        <v>21</v>
      </c>
      <c r="Z4" s="6" t="s">
        <v>21</v>
      </c>
      <c r="AA4" s="6" t="s">
        <v>21</v>
      </c>
      <c r="AB4" s="6" t="s">
        <v>21</v>
      </c>
      <c r="AC4" s="6" t="s">
        <v>21</v>
      </c>
      <c r="AD4" s="6" t="s">
        <v>21</v>
      </c>
      <c r="AE4" s="6" t="s">
        <v>21</v>
      </c>
      <c r="AF4" s="6" t="s">
        <v>21</v>
      </c>
      <c r="AG4" s="6" t="s">
        <v>21</v>
      </c>
      <c r="AH4" s="6" t="s">
        <v>21</v>
      </c>
      <c r="AI4" s="6" t="s">
        <v>21</v>
      </c>
      <c r="AJ4" s="6" t="s">
        <v>21</v>
      </c>
      <c r="AK4" s="6" t="s">
        <v>21</v>
      </c>
      <c r="AL4" s="6" t="s">
        <v>21</v>
      </c>
      <c r="AM4" s="6" t="s">
        <v>21</v>
      </c>
      <c r="AN4" s="6" t="s">
        <v>21</v>
      </c>
      <c r="AO4" s="6" t="s">
        <v>21</v>
      </c>
      <c r="AP4" s="6" t="s">
        <v>21</v>
      </c>
      <c r="AQ4" s="6" t="s">
        <v>21</v>
      </c>
      <c r="AR4" s="6" t="s">
        <v>21</v>
      </c>
      <c r="AS4" s="6" t="s">
        <v>21</v>
      </c>
      <c r="AT4" s="6" t="s">
        <v>21</v>
      </c>
      <c r="AU4" s="6" t="s">
        <v>21</v>
      </c>
      <c r="AV4" s="6" t="s">
        <v>21</v>
      </c>
      <c r="AW4" s="6" t="s">
        <v>21</v>
      </c>
      <c r="AX4" s="6" t="s">
        <v>21</v>
      </c>
      <c r="AY4" s="6" t="s">
        <v>21</v>
      </c>
      <c r="AZ4" s="6"/>
      <c r="BA4" s="7" t="s">
        <v>32</v>
      </c>
      <c r="BB4" s="8" t="s">
        <v>33</v>
      </c>
      <c r="BC4" s="6"/>
      <c r="BD4" s="6"/>
      <c r="BE4" s="6"/>
      <c r="BF4" s="6"/>
      <c r="BG4" s="6"/>
      <c r="BH4" s="6"/>
      <c r="BI4" s="6"/>
    </row>
    <row r="5" spans="2:61" ht="13.5" thickBot="1">
      <c r="B5" s="6" t="s">
        <v>0</v>
      </c>
      <c r="C5" s="6" t="s">
        <v>22</v>
      </c>
      <c r="D5" s="6" t="s">
        <v>16</v>
      </c>
      <c r="E5" s="6" t="s">
        <v>15</v>
      </c>
      <c r="F5" s="6" t="s">
        <v>23</v>
      </c>
      <c r="G5" s="6">
        <v>1</v>
      </c>
      <c r="H5" s="6">
        <v>2</v>
      </c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>
        <v>10</v>
      </c>
      <c r="Q5" s="6">
        <v>11</v>
      </c>
      <c r="R5" s="6">
        <v>12</v>
      </c>
      <c r="S5" s="6">
        <v>13</v>
      </c>
      <c r="T5" s="6">
        <v>14</v>
      </c>
      <c r="U5" s="6">
        <v>15</v>
      </c>
      <c r="V5" s="6">
        <v>16</v>
      </c>
      <c r="W5" s="6">
        <v>17</v>
      </c>
      <c r="X5" s="6">
        <v>18</v>
      </c>
      <c r="Y5" s="6">
        <v>19</v>
      </c>
      <c r="Z5" s="6">
        <v>20</v>
      </c>
      <c r="AA5" s="6">
        <v>21</v>
      </c>
      <c r="AB5" s="6">
        <v>22</v>
      </c>
      <c r="AC5" s="6">
        <v>23</v>
      </c>
      <c r="AD5" s="6">
        <v>24</v>
      </c>
      <c r="AE5" s="6">
        <v>25</v>
      </c>
      <c r="AF5" s="6">
        <v>26</v>
      </c>
      <c r="AG5" s="6">
        <v>27</v>
      </c>
      <c r="AH5" s="6">
        <v>28</v>
      </c>
      <c r="AI5" s="6">
        <v>29</v>
      </c>
      <c r="AJ5" s="6">
        <v>30</v>
      </c>
      <c r="AK5" s="6">
        <v>31</v>
      </c>
      <c r="AL5" s="6">
        <v>32</v>
      </c>
      <c r="AM5" s="6">
        <v>33</v>
      </c>
      <c r="AN5" s="6">
        <v>34</v>
      </c>
      <c r="AO5" s="6">
        <v>35</v>
      </c>
      <c r="AP5" s="6">
        <v>36</v>
      </c>
      <c r="AQ5" s="6">
        <v>37</v>
      </c>
      <c r="AR5" s="6">
        <v>38</v>
      </c>
      <c r="AS5" s="6">
        <v>39</v>
      </c>
      <c r="AT5" s="6">
        <v>40</v>
      </c>
      <c r="AU5" s="6">
        <v>41</v>
      </c>
      <c r="AV5" s="6">
        <v>42</v>
      </c>
      <c r="AW5" s="6">
        <v>43</v>
      </c>
      <c r="AX5" s="6">
        <v>44</v>
      </c>
      <c r="AY5" s="6">
        <v>45</v>
      </c>
      <c r="AZ5" s="6"/>
      <c r="BA5" s="9" t="s">
        <v>0</v>
      </c>
      <c r="BB5" s="10" t="s">
        <v>34</v>
      </c>
      <c r="BC5" s="6"/>
      <c r="BD5" s="6"/>
      <c r="BE5" s="6"/>
      <c r="BF5" s="6"/>
      <c r="BG5" s="6"/>
      <c r="BH5" s="6"/>
      <c r="BI5" s="6"/>
    </row>
    <row r="6" spans="2:61" ht="12.75">
      <c r="B6" s="11" t="s">
        <v>1</v>
      </c>
      <c r="C6" s="11">
        <v>2</v>
      </c>
      <c r="D6" s="12">
        <v>180000</v>
      </c>
      <c r="E6" s="11">
        <v>0</v>
      </c>
      <c r="F6" s="13">
        <f aca="true" t="shared" si="0" ref="F6:F19">EstimatedCost/EstimatedDuration</f>
        <v>90000</v>
      </c>
      <c r="G6" s="14">
        <f aca="true" t="shared" si="1" ref="G6:G19">IF(AND(Week&gt;StartTime,Week&lt;=StartTime+EstimatedDuration),CostPerWeek,0)</f>
        <v>90000</v>
      </c>
      <c r="H6" s="15">
        <f aca="true" t="shared" si="2" ref="H6:AY12">IF(AND(Week&gt;StartTime,Week&lt;=StartTime+EstimatedDuration),CostPerWeek,0)</f>
        <v>90000</v>
      </c>
      <c r="I6" s="15">
        <f t="shared" si="2"/>
        <v>0</v>
      </c>
      <c r="J6" s="15">
        <f t="shared" si="2"/>
        <v>0</v>
      </c>
      <c r="K6" s="15">
        <f t="shared" si="2"/>
        <v>0</v>
      </c>
      <c r="L6" s="15">
        <f t="shared" si="2"/>
        <v>0</v>
      </c>
      <c r="M6" s="15">
        <f t="shared" si="2"/>
        <v>0</v>
      </c>
      <c r="N6" s="15">
        <f t="shared" si="2"/>
        <v>0</v>
      </c>
      <c r="O6" s="15">
        <f t="shared" si="2"/>
        <v>0</v>
      </c>
      <c r="P6" s="15">
        <f t="shared" si="2"/>
        <v>0</v>
      </c>
      <c r="Q6" s="15">
        <f t="shared" si="2"/>
        <v>0</v>
      </c>
      <c r="R6" s="15">
        <f t="shared" si="2"/>
        <v>0</v>
      </c>
      <c r="S6" s="15">
        <f t="shared" si="2"/>
        <v>0</v>
      </c>
      <c r="T6" s="15">
        <f t="shared" si="2"/>
        <v>0</v>
      </c>
      <c r="U6" s="15">
        <f t="shared" si="2"/>
        <v>0</v>
      </c>
      <c r="V6" s="15">
        <f t="shared" si="2"/>
        <v>0</v>
      </c>
      <c r="W6" s="15">
        <f t="shared" si="2"/>
        <v>0</v>
      </c>
      <c r="X6" s="15">
        <f t="shared" si="2"/>
        <v>0</v>
      </c>
      <c r="Y6" s="15">
        <f t="shared" si="2"/>
        <v>0</v>
      </c>
      <c r="Z6" s="15">
        <f t="shared" si="2"/>
        <v>0</v>
      </c>
      <c r="AA6" s="15">
        <f t="shared" si="2"/>
        <v>0</v>
      </c>
      <c r="AB6" s="15">
        <f t="shared" si="2"/>
        <v>0</v>
      </c>
      <c r="AC6" s="15">
        <f t="shared" si="2"/>
        <v>0</v>
      </c>
      <c r="AD6" s="15">
        <f t="shared" si="2"/>
        <v>0</v>
      </c>
      <c r="AE6" s="15">
        <f t="shared" si="2"/>
        <v>0</v>
      </c>
      <c r="AF6" s="15">
        <f t="shared" si="2"/>
        <v>0</v>
      </c>
      <c r="AG6" s="15">
        <f t="shared" si="2"/>
        <v>0</v>
      </c>
      <c r="AH6" s="15">
        <f t="shared" si="2"/>
        <v>0</v>
      </c>
      <c r="AI6" s="15">
        <f t="shared" si="2"/>
        <v>0</v>
      </c>
      <c r="AJ6" s="15">
        <f t="shared" si="2"/>
        <v>0</v>
      </c>
      <c r="AK6" s="15">
        <f t="shared" si="2"/>
        <v>0</v>
      </c>
      <c r="AL6" s="15">
        <f t="shared" si="2"/>
        <v>0</v>
      </c>
      <c r="AM6" s="15">
        <f t="shared" si="2"/>
        <v>0</v>
      </c>
      <c r="AN6" s="15">
        <f t="shared" si="2"/>
        <v>0</v>
      </c>
      <c r="AO6" s="15">
        <f t="shared" si="2"/>
        <v>0</v>
      </c>
      <c r="AP6" s="15">
        <f t="shared" si="2"/>
        <v>0</v>
      </c>
      <c r="AQ6" s="15">
        <f t="shared" si="2"/>
        <v>0</v>
      </c>
      <c r="AR6" s="15">
        <f t="shared" si="2"/>
        <v>0</v>
      </c>
      <c r="AS6" s="15">
        <f t="shared" si="2"/>
        <v>0</v>
      </c>
      <c r="AT6" s="15">
        <f t="shared" si="2"/>
        <v>0</v>
      </c>
      <c r="AU6" s="15">
        <f t="shared" si="2"/>
        <v>0</v>
      </c>
      <c r="AV6" s="15">
        <f t="shared" si="2"/>
        <v>0</v>
      </c>
      <c r="AW6" s="15">
        <f t="shared" si="2"/>
        <v>0</v>
      </c>
      <c r="AX6" s="15">
        <f t="shared" si="2"/>
        <v>0</v>
      </c>
      <c r="AY6" s="16">
        <f t="shared" si="2"/>
        <v>0</v>
      </c>
      <c r="AZ6" s="6"/>
      <c r="BA6" s="9" t="s">
        <v>26</v>
      </c>
      <c r="BB6" s="10" t="s">
        <v>35</v>
      </c>
      <c r="BC6" s="6"/>
      <c r="BD6" s="6"/>
      <c r="BE6" s="6"/>
      <c r="BF6" s="6"/>
      <c r="BG6" s="6"/>
      <c r="BH6" s="6"/>
      <c r="BI6" s="6"/>
    </row>
    <row r="7" spans="2:61" ht="12.75">
      <c r="B7" s="11" t="s">
        <v>2</v>
      </c>
      <c r="C7" s="11">
        <v>4</v>
      </c>
      <c r="D7" s="12">
        <v>320000</v>
      </c>
      <c r="E7" s="11">
        <v>2</v>
      </c>
      <c r="F7" s="13">
        <f t="shared" si="0"/>
        <v>80000</v>
      </c>
      <c r="G7" s="17">
        <f t="shared" si="1"/>
        <v>0</v>
      </c>
      <c r="H7" s="18">
        <f aca="true" t="shared" si="3" ref="H7:V7">IF(AND(Week&gt;StartTime,Week&lt;=StartTime+EstimatedDuration),CostPerWeek,0)</f>
        <v>0</v>
      </c>
      <c r="I7" s="18">
        <f t="shared" si="3"/>
        <v>80000</v>
      </c>
      <c r="J7" s="18">
        <f t="shared" si="3"/>
        <v>80000</v>
      </c>
      <c r="K7" s="18">
        <f t="shared" si="3"/>
        <v>80000</v>
      </c>
      <c r="L7" s="18">
        <f t="shared" si="3"/>
        <v>80000</v>
      </c>
      <c r="M7" s="18">
        <f t="shared" si="3"/>
        <v>0</v>
      </c>
      <c r="N7" s="18">
        <f t="shared" si="3"/>
        <v>0</v>
      </c>
      <c r="O7" s="18">
        <f t="shared" si="3"/>
        <v>0</v>
      </c>
      <c r="P7" s="18">
        <f t="shared" si="3"/>
        <v>0</v>
      </c>
      <c r="Q7" s="18">
        <f t="shared" si="3"/>
        <v>0</v>
      </c>
      <c r="R7" s="18">
        <f t="shared" si="3"/>
        <v>0</v>
      </c>
      <c r="S7" s="18">
        <f t="shared" si="3"/>
        <v>0</v>
      </c>
      <c r="T7" s="18">
        <f t="shared" si="3"/>
        <v>0</v>
      </c>
      <c r="U7" s="18">
        <f t="shared" si="3"/>
        <v>0</v>
      </c>
      <c r="V7" s="18">
        <f t="shared" si="3"/>
        <v>0</v>
      </c>
      <c r="W7" s="18">
        <f t="shared" si="2"/>
        <v>0</v>
      </c>
      <c r="X7" s="18">
        <f t="shared" si="2"/>
        <v>0</v>
      </c>
      <c r="Y7" s="18">
        <f t="shared" si="2"/>
        <v>0</v>
      </c>
      <c r="Z7" s="18">
        <f t="shared" si="2"/>
        <v>0</v>
      </c>
      <c r="AA7" s="18">
        <f t="shared" si="2"/>
        <v>0</v>
      </c>
      <c r="AB7" s="18">
        <f t="shared" si="2"/>
        <v>0</v>
      </c>
      <c r="AC7" s="18">
        <f t="shared" si="2"/>
        <v>0</v>
      </c>
      <c r="AD7" s="18">
        <f t="shared" si="2"/>
        <v>0</v>
      </c>
      <c r="AE7" s="18">
        <f t="shared" si="2"/>
        <v>0</v>
      </c>
      <c r="AF7" s="18">
        <f t="shared" si="2"/>
        <v>0</v>
      </c>
      <c r="AG7" s="18">
        <f t="shared" si="2"/>
        <v>0</v>
      </c>
      <c r="AH7" s="18">
        <f t="shared" si="2"/>
        <v>0</v>
      </c>
      <c r="AI7" s="18">
        <f t="shared" si="2"/>
        <v>0</v>
      </c>
      <c r="AJ7" s="18">
        <f t="shared" si="2"/>
        <v>0</v>
      </c>
      <c r="AK7" s="18">
        <f t="shared" si="2"/>
        <v>0</v>
      </c>
      <c r="AL7" s="18">
        <f t="shared" si="2"/>
        <v>0</v>
      </c>
      <c r="AM7" s="18">
        <f t="shared" si="2"/>
        <v>0</v>
      </c>
      <c r="AN7" s="18">
        <f t="shared" si="2"/>
        <v>0</v>
      </c>
      <c r="AO7" s="18">
        <f t="shared" si="2"/>
        <v>0</v>
      </c>
      <c r="AP7" s="18">
        <f t="shared" si="2"/>
        <v>0</v>
      </c>
      <c r="AQ7" s="18">
        <f t="shared" si="2"/>
        <v>0</v>
      </c>
      <c r="AR7" s="18">
        <f t="shared" si="2"/>
        <v>0</v>
      </c>
      <c r="AS7" s="18">
        <f t="shared" si="2"/>
        <v>0</v>
      </c>
      <c r="AT7" s="18">
        <f t="shared" si="2"/>
        <v>0</v>
      </c>
      <c r="AU7" s="18">
        <f t="shared" si="2"/>
        <v>0</v>
      </c>
      <c r="AV7" s="18">
        <f t="shared" si="2"/>
        <v>0</v>
      </c>
      <c r="AW7" s="18">
        <f t="shared" si="2"/>
        <v>0</v>
      </c>
      <c r="AX7" s="18">
        <f t="shared" si="2"/>
        <v>0</v>
      </c>
      <c r="AY7" s="19">
        <f t="shared" si="2"/>
        <v>0</v>
      </c>
      <c r="AZ7" s="6"/>
      <c r="BA7" s="9" t="s">
        <v>27</v>
      </c>
      <c r="BB7" s="10" t="s">
        <v>36</v>
      </c>
      <c r="BC7" s="6"/>
      <c r="BD7" s="6"/>
      <c r="BE7" s="6"/>
      <c r="BF7" s="6"/>
      <c r="BG7" s="6"/>
      <c r="BH7" s="6"/>
      <c r="BI7" s="6"/>
    </row>
    <row r="8" spans="2:61" ht="12.75">
      <c r="B8" s="11" t="s">
        <v>3</v>
      </c>
      <c r="C8" s="11">
        <v>10</v>
      </c>
      <c r="D8" s="12">
        <v>620000</v>
      </c>
      <c r="E8" s="11">
        <v>6</v>
      </c>
      <c r="F8" s="13">
        <f t="shared" si="0"/>
        <v>62000</v>
      </c>
      <c r="G8" s="17">
        <f t="shared" si="1"/>
        <v>0</v>
      </c>
      <c r="H8" s="18">
        <f t="shared" si="2"/>
        <v>0</v>
      </c>
      <c r="I8" s="18">
        <f t="shared" si="2"/>
        <v>0</v>
      </c>
      <c r="J8" s="18">
        <f t="shared" si="2"/>
        <v>0</v>
      </c>
      <c r="K8" s="18">
        <f t="shared" si="2"/>
        <v>0</v>
      </c>
      <c r="L8" s="18">
        <f t="shared" si="2"/>
        <v>0</v>
      </c>
      <c r="M8" s="18">
        <f t="shared" si="2"/>
        <v>62000</v>
      </c>
      <c r="N8" s="18">
        <f t="shared" si="2"/>
        <v>62000</v>
      </c>
      <c r="O8" s="18">
        <f t="shared" si="2"/>
        <v>62000</v>
      </c>
      <c r="P8" s="18">
        <f t="shared" si="2"/>
        <v>62000</v>
      </c>
      <c r="Q8" s="18">
        <f t="shared" si="2"/>
        <v>62000</v>
      </c>
      <c r="R8" s="18">
        <f t="shared" si="2"/>
        <v>62000</v>
      </c>
      <c r="S8" s="18">
        <f t="shared" si="2"/>
        <v>62000</v>
      </c>
      <c r="T8" s="18">
        <f t="shared" si="2"/>
        <v>62000</v>
      </c>
      <c r="U8" s="18">
        <f t="shared" si="2"/>
        <v>62000</v>
      </c>
      <c r="V8" s="18">
        <f t="shared" si="2"/>
        <v>62000</v>
      </c>
      <c r="W8" s="18">
        <f t="shared" si="2"/>
        <v>0</v>
      </c>
      <c r="X8" s="18">
        <f t="shared" si="2"/>
        <v>0</v>
      </c>
      <c r="Y8" s="18">
        <f t="shared" si="2"/>
        <v>0</v>
      </c>
      <c r="Z8" s="18">
        <f t="shared" si="2"/>
        <v>0</v>
      </c>
      <c r="AA8" s="18">
        <f t="shared" si="2"/>
        <v>0</v>
      </c>
      <c r="AB8" s="18">
        <f t="shared" si="2"/>
        <v>0</v>
      </c>
      <c r="AC8" s="18">
        <f t="shared" si="2"/>
        <v>0</v>
      </c>
      <c r="AD8" s="18">
        <f t="shared" si="2"/>
        <v>0</v>
      </c>
      <c r="AE8" s="18">
        <f t="shared" si="2"/>
        <v>0</v>
      </c>
      <c r="AF8" s="18">
        <f t="shared" si="2"/>
        <v>0</v>
      </c>
      <c r="AG8" s="18">
        <f t="shared" si="2"/>
        <v>0</v>
      </c>
      <c r="AH8" s="18">
        <f t="shared" si="2"/>
        <v>0</v>
      </c>
      <c r="AI8" s="18">
        <f t="shared" si="2"/>
        <v>0</v>
      </c>
      <c r="AJ8" s="18">
        <f t="shared" si="2"/>
        <v>0</v>
      </c>
      <c r="AK8" s="18">
        <f t="shared" si="2"/>
        <v>0</v>
      </c>
      <c r="AL8" s="18">
        <f t="shared" si="2"/>
        <v>0</v>
      </c>
      <c r="AM8" s="18">
        <f t="shared" si="2"/>
        <v>0</v>
      </c>
      <c r="AN8" s="18">
        <f t="shared" si="2"/>
        <v>0</v>
      </c>
      <c r="AO8" s="18">
        <f t="shared" si="2"/>
        <v>0</v>
      </c>
      <c r="AP8" s="18">
        <f t="shared" si="2"/>
        <v>0</v>
      </c>
      <c r="AQ8" s="18">
        <f t="shared" si="2"/>
        <v>0</v>
      </c>
      <c r="AR8" s="18">
        <f t="shared" si="2"/>
        <v>0</v>
      </c>
      <c r="AS8" s="18">
        <f t="shared" si="2"/>
        <v>0</v>
      </c>
      <c r="AT8" s="18">
        <f t="shared" si="2"/>
        <v>0</v>
      </c>
      <c r="AU8" s="18">
        <f t="shared" si="2"/>
        <v>0</v>
      </c>
      <c r="AV8" s="18">
        <f t="shared" si="2"/>
        <v>0</v>
      </c>
      <c r="AW8" s="18">
        <f t="shared" si="2"/>
        <v>0</v>
      </c>
      <c r="AX8" s="18">
        <f t="shared" si="2"/>
        <v>0</v>
      </c>
      <c r="AY8" s="19">
        <f t="shared" si="2"/>
        <v>0</v>
      </c>
      <c r="AZ8" s="6"/>
      <c r="BA8" s="9" t="s">
        <v>28</v>
      </c>
      <c r="BB8" s="10" t="s">
        <v>37</v>
      </c>
      <c r="BC8" s="6"/>
      <c r="BD8" s="6"/>
      <c r="BE8" s="6"/>
      <c r="BF8" s="6"/>
      <c r="BG8" s="6"/>
      <c r="BH8" s="6"/>
      <c r="BI8" s="6"/>
    </row>
    <row r="9" spans="2:61" ht="12.75">
      <c r="B9" s="11" t="s">
        <v>4</v>
      </c>
      <c r="C9" s="11">
        <v>6</v>
      </c>
      <c r="D9" s="12">
        <v>260000</v>
      </c>
      <c r="E9" s="11">
        <v>16</v>
      </c>
      <c r="F9" s="13">
        <f t="shared" si="0"/>
        <v>43333.333333333336</v>
      </c>
      <c r="G9" s="17">
        <f t="shared" si="1"/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8">
        <f t="shared" si="2"/>
        <v>43333.333333333336</v>
      </c>
      <c r="X9" s="18">
        <f t="shared" si="2"/>
        <v>43333.333333333336</v>
      </c>
      <c r="Y9" s="18">
        <f t="shared" si="2"/>
        <v>43333.333333333336</v>
      </c>
      <c r="Z9" s="18">
        <f t="shared" si="2"/>
        <v>43333.333333333336</v>
      </c>
      <c r="AA9" s="18">
        <f t="shared" si="2"/>
        <v>43333.333333333336</v>
      </c>
      <c r="AB9" s="18">
        <f t="shared" si="2"/>
        <v>43333.333333333336</v>
      </c>
      <c r="AC9" s="18">
        <f t="shared" si="2"/>
        <v>0</v>
      </c>
      <c r="AD9" s="18">
        <f t="shared" si="2"/>
        <v>0</v>
      </c>
      <c r="AE9" s="18">
        <f t="shared" si="2"/>
        <v>0</v>
      </c>
      <c r="AF9" s="18">
        <f t="shared" si="2"/>
        <v>0</v>
      </c>
      <c r="AG9" s="18">
        <f t="shared" si="2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  <c r="AM9" s="18">
        <f t="shared" si="2"/>
        <v>0</v>
      </c>
      <c r="AN9" s="18">
        <f t="shared" si="2"/>
        <v>0</v>
      </c>
      <c r="AO9" s="18">
        <f t="shared" si="2"/>
        <v>0</v>
      </c>
      <c r="AP9" s="18">
        <f t="shared" si="2"/>
        <v>0</v>
      </c>
      <c r="AQ9" s="18">
        <f t="shared" si="2"/>
        <v>0</v>
      </c>
      <c r="AR9" s="18">
        <f t="shared" si="2"/>
        <v>0</v>
      </c>
      <c r="AS9" s="18">
        <f t="shared" si="2"/>
        <v>0</v>
      </c>
      <c r="AT9" s="18">
        <f t="shared" si="2"/>
        <v>0</v>
      </c>
      <c r="AU9" s="18">
        <f t="shared" si="2"/>
        <v>0</v>
      </c>
      <c r="AV9" s="18">
        <f t="shared" si="2"/>
        <v>0</v>
      </c>
      <c r="AW9" s="18">
        <f t="shared" si="2"/>
        <v>0</v>
      </c>
      <c r="AX9" s="18">
        <f t="shared" si="2"/>
        <v>0</v>
      </c>
      <c r="AY9" s="19">
        <f t="shared" si="2"/>
        <v>0</v>
      </c>
      <c r="AZ9" s="6"/>
      <c r="BA9" s="9" t="s">
        <v>29</v>
      </c>
      <c r="BB9" s="10" t="s">
        <v>38</v>
      </c>
      <c r="BC9" s="6"/>
      <c r="BD9" s="6"/>
      <c r="BE9" s="6"/>
      <c r="BF9" s="6"/>
      <c r="BG9" s="6"/>
      <c r="BH9" s="6"/>
      <c r="BI9" s="6"/>
    </row>
    <row r="10" spans="2:61" ht="12.75">
      <c r="B10" s="11" t="s">
        <v>5</v>
      </c>
      <c r="C10" s="11">
        <v>4</v>
      </c>
      <c r="D10" s="12">
        <v>410000</v>
      </c>
      <c r="E10" s="11">
        <v>16</v>
      </c>
      <c r="F10" s="13">
        <f t="shared" si="0"/>
        <v>102500</v>
      </c>
      <c r="G10" s="17">
        <f t="shared" si="1"/>
        <v>0</v>
      </c>
      <c r="H10" s="18">
        <f t="shared" si="2"/>
        <v>0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2"/>
        <v>0</v>
      </c>
      <c r="P10" s="18">
        <f t="shared" si="2"/>
        <v>0</v>
      </c>
      <c r="Q10" s="18">
        <f t="shared" si="2"/>
        <v>0</v>
      </c>
      <c r="R10" s="18">
        <f t="shared" si="2"/>
        <v>0</v>
      </c>
      <c r="S10" s="18">
        <f t="shared" si="2"/>
        <v>0</v>
      </c>
      <c r="T10" s="18">
        <f t="shared" si="2"/>
        <v>0</v>
      </c>
      <c r="U10" s="18">
        <f t="shared" si="2"/>
        <v>0</v>
      </c>
      <c r="V10" s="18">
        <f t="shared" si="2"/>
        <v>0</v>
      </c>
      <c r="W10" s="18">
        <f t="shared" si="2"/>
        <v>102500</v>
      </c>
      <c r="X10" s="18">
        <f t="shared" si="2"/>
        <v>102500</v>
      </c>
      <c r="Y10" s="18">
        <f t="shared" si="2"/>
        <v>102500</v>
      </c>
      <c r="Z10" s="18">
        <f t="shared" si="2"/>
        <v>102500</v>
      </c>
      <c r="AA10" s="18">
        <f t="shared" si="2"/>
        <v>0</v>
      </c>
      <c r="AB10" s="18">
        <f t="shared" si="2"/>
        <v>0</v>
      </c>
      <c r="AC10" s="18">
        <f t="shared" si="2"/>
        <v>0</v>
      </c>
      <c r="AD10" s="18">
        <f t="shared" si="2"/>
        <v>0</v>
      </c>
      <c r="AE10" s="18">
        <f t="shared" si="2"/>
        <v>0</v>
      </c>
      <c r="AF10" s="18">
        <f t="shared" si="2"/>
        <v>0</v>
      </c>
      <c r="AG10" s="18">
        <f t="shared" si="2"/>
        <v>0</v>
      </c>
      <c r="AH10" s="18">
        <f t="shared" si="2"/>
        <v>0</v>
      </c>
      <c r="AI10" s="18">
        <f t="shared" si="2"/>
        <v>0</v>
      </c>
      <c r="AJ10" s="18">
        <f t="shared" si="2"/>
        <v>0</v>
      </c>
      <c r="AK10" s="18">
        <f t="shared" si="2"/>
        <v>0</v>
      </c>
      <c r="AL10" s="18">
        <f t="shared" si="2"/>
        <v>0</v>
      </c>
      <c r="AM10" s="18">
        <f t="shared" si="2"/>
        <v>0</v>
      </c>
      <c r="AN10" s="18">
        <f t="shared" si="2"/>
        <v>0</v>
      </c>
      <c r="AO10" s="18">
        <f t="shared" si="2"/>
        <v>0</v>
      </c>
      <c r="AP10" s="18">
        <f t="shared" si="2"/>
        <v>0</v>
      </c>
      <c r="AQ10" s="18">
        <f t="shared" si="2"/>
        <v>0</v>
      </c>
      <c r="AR10" s="18">
        <f t="shared" si="2"/>
        <v>0</v>
      </c>
      <c r="AS10" s="18">
        <f t="shared" si="2"/>
        <v>0</v>
      </c>
      <c r="AT10" s="18">
        <f t="shared" si="2"/>
        <v>0</v>
      </c>
      <c r="AU10" s="18">
        <f t="shared" si="2"/>
        <v>0</v>
      </c>
      <c r="AV10" s="18">
        <f t="shared" si="2"/>
        <v>0</v>
      </c>
      <c r="AW10" s="18">
        <f t="shared" si="2"/>
        <v>0</v>
      </c>
      <c r="AX10" s="18">
        <f t="shared" si="2"/>
        <v>0</v>
      </c>
      <c r="AY10" s="19">
        <f t="shared" si="2"/>
        <v>0</v>
      </c>
      <c r="AZ10" s="6"/>
      <c r="BA10" s="9" t="s">
        <v>30</v>
      </c>
      <c r="BB10" s="10" t="s">
        <v>39</v>
      </c>
      <c r="BC10" s="6"/>
      <c r="BD10" s="6"/>
      <c r="BE10" s="6"/>
      <c r="BF10" s="6"/>
      <c r="BG10" s="6"/>
      <c r="BH10" s="6"/>
      <c r="BI10" s="6"/>
    </row>
    <row r="11" spans="2:61" ht="12.75">
      <c r="B11" s="11" t="s">
        <v>6</v>
      </c>
      <c r="C11" s="11">
        <v>5</v>
      </c>
      <c r="D11" s="12">
        <v>180000</v>
      </c>
      <c r="E11" s="11">
        <v>20</v>
      </c>
      <c r="F11" s="13">
        <f t="shared" si="0"/>
        <v>36000</v>
      </c>
      <c r="G11" s="17">
        <f t="shared" si="1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8">
        <f t="shared" si="2"/>
        <v>0</v>
      </c>
      <c r="P11" s="18">
        <f t="shared" si="2"/>
        <v>0</v>
      </c>
      <c r="Q11" s="18">
        <f t="shared" si="2"/>
        <v>0</v>
      </c>
      <c r="R11" s="18">
        <f t="shared" si="2"/>
        <v>0</v>
      </c>
      <c r="S11" s="18">
        <f t="shared" si="2"/>
        <v>0</v>
      </c>
      <c r="T11" s="18">
        <f t="shared" si="2"/>
        <v>0</v>
      </c>
      <c r="U11" s="18">
        <f t="shared" si="2"/>
        <v>0</v>
      </c>
      <c r="V11" s="18">
        <f t="shared" si="2"/>
        <v>0</v>
      </c>
      <c r="W11" s="18">
        <f t="shared" si="2"/>
        <v>0</v>
      </c>
      <c r="X11" s="18">
        <f t="shared" si="2"/>
        <v>0</v>
      </c>
      <c r="Y11" s="18">
        <f t="shared" si="2"/>
        <v>0</v>
      </c>
      <c r="Z11" s="18">
        <f t="shared" si="2"/>
        <v>0</v>
      </c>
      <c r="AA11" s="18">
        <f t="shared" si="2"/>
        <v>36000</v>
      </c>
      <c r="AB11" s="18">
        <f t="shared" si="2"/>
        <v>36000</v>
      </c>
      <c r="AC11" s="18">
        <f t="shared" si="2"/>
        <v>36000</v>
      </c>
      <c r="AD11" s="18">
        <f t="shared" si="2"/>
        <v>36000</v>
      </c>
      <c r="AE11" s="18">
        <f t="shared" si="2"/>
        <v>36000</v>
      </c>
      <c r="AF11" s="18">
        <f t="shared" si="2"/>
        <v>0</v>
      </c>
      <c r="AG11" s="18">
        <f t="shared" si="2"/>
        <v>0</v>
      </c>
      <c r="AH11" s="18">
        <f t="shared" si="2"/>
        <v>0</v>
      </c>
      <c r="AI11" s="18">
        <f t="shared" si="2"/>
        <v>0</v>
      </c>
      <c r="AJ11" s="18">
        <f t="shared" si="2"/>
        <v>0</v>
      </c>
      <c r="AK11" s="18">
        <f t="shared" si="2"/>
        <v>0</v>
      </c>
      <c r="AL11" s="18">
        <f t="shared" si="2"/>
        <v>0</v>
      </c>
      <c r="AM11" s="18">
        <f t="shared" si="2"/>
        <v>0</v>
      </c>
      <c r="AN11" s="18">
        <f t="shared" si="2"/>
        <v>0</v>
      </c>
      <c r="AO11" s="18">
        <f t="shared" si="2"/>
        <v>0</v>
      </c>
      <c r="AP11" s="18">
        <f t="shared" si="2"/>
        <v>0</v>
      </c>
      <c r="AQ11" s="18">
        <f t="shared" si="2"/>
        <v>0</v>
      </c>
      <c r="AR11" s="18">
        <f t="shared" si="2"/>
        <v>0</v>
      </c>
      <c r="AS11" s="18">
        <f t="shared" si="2"/>
        <v>0</v>
      </c>
      <c r="AT11" s="18">
        <f t="shared" si="2"/>
        <v>0</v>
      </c>
      <c r="AU11" s="18">
        <f t="shared" si="2"/>
        <v>0</v>
      </c>
      <c r="AV11" s="18">
        <f t="shared" si="2"/>
        <v>0</v>
      </c>
      <c r="AW11" s="18">
        <f t="shared" si="2"/>
        <v>0</v>
      </c>
      <c r="AX11" s="18">
        <f t="shared" si="2"/>
        <v>0</v>
      </c>
      <c r="AY11" s="19">
        <f t="shared" si="2"/>
        <v>0</v>
      </c>
      <c r="AZ11" s="6"/>
      <c r="BA11" s="9" t="s">
        <v>21</v>
      </c>
      <c r="BB11" s="10" t="s">
        <v>40</v>
      </c>
      <c r="BC11" s="6"/>
      <c r="BD11" s="6"/>
      <c r="BE11" s="6"/>
      <c r="BF11" s="6"/>
      <c r="BG11" s="6"/>
      <c r="BH11" s="6"/>
      <c r="BI11" s="6"/>
    </row>
    <row r="12" spans="2:61" ht="13.5" thickBot="1">
      <c r="B12" s="11" t="s">
        <v>7</v>
      </c>
      <c r="C12" s="11">
        <v>7</v>
      </c>
      <c r="D12" s="12">
        <v>900000</v>
      </c>
      <c r="E12" s="11">
        <v>22</v>
      </c>
      <c r="F12" s="13">
        <f t="shared" si="0"/>
        <v>128571.42857142857</v>
      </c>
      <c r="G12" s="17">
        <f t="shared" si="1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aca="true" t="shared" si="4" ref="H12:AY17">IF(AND(Week&gt;StartTime,Week&lt;=StartTime+EstimatedDuration),CostPerWeek,0)</f>
        <v>0</v>
      </c>
      <c r="O12" s="18">
        <f t="shared" si="4"/>
        <v>0</v>
      </c>
      <c r="P12" s="18">
        <f t="shared" si="4"/>
        <v>0</v>
      </c>
      <c r="Q12" s="18">
        <f t="shared" si="4"/>
        <v>0</v>
      </c>
      <c r="R12" s="18">
        <f t="shared" si="4"/>
        <v>0</v>
      </c>
      <c r="S12" s="18">
        <f t="shared" si="4"/>
        <v>0</v>
      </c>
      <c r="T12" s="18">
        <f t="shared" si="4"/>
        <v>0</v>
      </c>
      <c r="U12" s="18">
        <f t="shared" si="4"/>
        <v>0</v>
      </c>
      <c r="V12" s="18">
        <f t="shared" si="4"/>
        <v>0</v>
      </c>
      <c r="W12" s="18">
        <f t="shared" si="4"/>
        <v>0</v>
      </c>
      <c r="X12" s="18">
        <f t="shared" si="4"/>
        <v>0</v>
      </c>
      <c r="Y12" s="18">
        <f t="shared" si="4"/>
        <v>0</v>
      </c>
      <c r="Z12" s="18">
        <f t="shared" si="4"/>
        <v>0</v>
      </c>
      <c r="AA12" s="18">
        <f t="shared" si="4"/>
        <v>0</v>
      </c>
      <c r="AB12" s="18">
        <f t="shared" si="4"/>
        <v>0</v>
      </c>
      <c r="AC12" s="18">
        <f t="shared" si="4"/>
        <v>128571.42857142857</v>
      </c>
      <c r="AD12" s="18">
        <f t="shared" si="4"/>
        <v>128571.42857142857</v>
      </c>
      <c r="AE12" s="18">
        <f t="shared" si="4"/>
        <v>128571.42857142857</v>
      </c>
      <c r="AF12" s="18">
        <f t="shared" si="4"/>
        <v>128571.42857142857</v>
      </c>
      <c r="AG12" s="18">
        <f t="shared" si="4"/>
        <v>128571.42857142857</v>
      </c>
      <c r="AH12" s="18">
        <f t="shared" si="4"/>
        <v>128571.42857142857</v>
      </c>
      <c r="AI12" s="18">
        <f t="shared" si="4"/>
        <v>128571.42857142857</v>
      </c>
      <c r="AJ12" s="18">
        <f t="shared" si="4"/>
        <v>0</v>
      </c>
      <c r="AK12" s="18">
        <f t="shared" si="4"/>
        <v>0</v>
      </c>
      <c r="AL12" s="18">
        <f t="shared" si="4"/>
        <v>0</v>
      </c>
      <c r="AM12" s="18">
        <f t="shared" si="4"/>
        <v>0</v>
      </c>
      <c r="AN12" s="18">
        <f t="shared" si="4"/>
        <v>0</v>
      </c>
      <c r="AO12" s="18">
        <f t="shared" si="4"/>
        <v>0</v>
      </c>
      <c r="AP12" s="18">
        <f t="shared" si="4"/>
        <v>0</v>
      </c>
      <c r="AQ12" s="18">
        <f t="shared" si="4"/>
        <v>0</v>
      </c>
      <c r="AR12" s="18">
        <f t="shared" si="4"/>
        <v>0</v>
      </c>
      <c r="AS12" s="18">
        <f t="shared" si="4"/>
        <v>0</v>
      </c>
      <c r="AT12" s="18">
        <f t="shared" si="4"/>
        <v>0</v>
      </c>
      <c r="AU12" s="18">
        <f t="shared" si="4"/>
        <v>0</v>
      </c>
      <c r="AV12" s="18">
        <f t="shared" si="4"/>
        <v>0</v>
      </c>
      <c r="AW12" s="18">
        <f t="shared" si="4"/>
        <v>0</v>
      </c>
      <c r="AX12" s="18">
        <f t="shared" si="4"/>
        <v>0</v>
      </c>
      <c r="AY12" s="19">
        <f t="shared" si="4"/>
        <v>0</v>
      </c>
      <c r="AZ12" s="6"/>
      <c r="BA12" s="20" t="s">
        <v>31</v>
      </c>
      <c r="BB12" s="21" t="s">
        <v>41</v>
      </c>
      <c r="BC12" s="6"/>
      <c r="BD12" s="6"/>
      <c r="BE12" s="6"/>
      <c r="BF12" s="6"/>
      <c r="BG12" s="6"/>
      <c r="BH12" s="6"/>
      <c r="BI12" s="6"/>
    </row>
    <row r="13" spans="2:61" ht="12.75">
      <c r="B13" s="11" t="s">
        <v>8</v>
      </c>
      <c r="C13" s="11">
        <v>9</v>
      </c>
      <c r="D13" s="12">
        <v>200000</v>
      </c>
      <c r="E13" s="11">
        <v>29</v>
      </c>
      <c r="F13" s="13">
        <f t="shared" si="0"/>
        <v>22222.222222222223</v>
      </c>
      <c r="G13" s="17">
        <f t="shared" si="1"/>
        <v>0</v>
      </c>
      <c r="H13" s="18">
        <f t="shared" si="4"/>
        <v>0</v>
      </c>
      <c r="I13" s="18">
        <f t="shared" si="4"/>
        <v>0</v>
      </c>
      <c r="J13" s="18">
        <f t="shared" si="4"/>
        <v>0</v>
      </c>
      <c r="K13" s="18">
        <f t="shared" si="4"/>
        <v>0</v>
      </c>
      <c r="L13" s="18">
        <f t="shared" si="4"/>
        <v>0</v>
      </c>
      <c r="M13" s="18">
        <f t="shared" si="4"/>
        <v>0</v>
      </c>
      <c r="N13" s="18">
        <f t="shared" si="4"/>
        <v>0</v>
      </c>
      <c r="O13" s="18">
        <f t="shared" si="4"/>
        <v>0</v>
      </c>
      <c r="P13" s="18">
        <f t="shared" si="4"/>
        <v>0</v>
      </c>
      <c r="Q13" s="18">
        <f t="shared" si="4"/>
        <v>0</v>
      </c>
      <c r="R13" s="18">
        <f t="shared" si="4"/>
        <v>0</v>
      </c>
      <c r="S13" s="18">
        <f t="shared" si="4"/>
        <v>0</v>
      </c>
      <c r="T13" s="18">
        <f t="shared" si="4"/>
        <v>0</v>
      </c>
      <c r="U13" s="18">
        <f t="shared" si="4"/>
        <v>0</v>
      </c>
      <c r="V13" s="18">
        <f t="shared" si="4"/>
        <v>0</v>
      </c>
      <c r="W13" s="18">
        <f t="shared" si="4"/>
        <v>0</v>
      </c>
      <c r="X13" s="18">
        <f t="shared" si="4"/>
        <v>0</v>
      </c>
      <c r="Y13" s="18">
        <f t="shared" si="4"/>
        <v>0</v>
      </c>
      <c r="Z13" s="18">
        <f t="shared" si="4"/>
        <v>0</v>
      </c>
      <c r="AA13" s="18">
        <f t="shared" si="4"/>
        <v>0</v>
      </c>
      <c r="AB13" s="18">
        <f t="shared" si="4"/>
        <v>0</v>
      </c>
      <c r="AC13" s="18">
        <f t="shared" si="4"/>
        <v>0</v>
      </c>
      <c r="AD13" s="18">
        <f t="shared" si="4"/>
        <v>0</v>
      </c>
      <c r="AE13" s="18">
        <f t="shared" si="4"/>
        <v>0</v>
      </c>
      <c r="AF13" s="18">
        <f t="shared" si="4"/>
        <v>0</v>
      </c>
      <c r="AG13" s="18">
        <f t="shared" si="4"/>
        <v>0</v>
      </c>
      <c r="AH13" s="18">
        <f t="shared" si="4"/>
        <v>0</v>
      </c>
      <c r="AI13" s="18">
        <f t="shared" si="4"/>
        <v>0</v>
      </c>
      <c r="AJ13" s="18">
        <f t="shared" si="4"/>
        <v>22222.222222222223</v>
      </c>
      <c r="AK13" s="18">
        <f t="shared" si="4"/>
        <v>22222.222222222223</v>
      </c>
      <c r="AL13" s="18">
        <f t="shared" si="4"/>
        <v>22222.222222222223</v>
      </c>
      <c r="AM13" s="18">
        <f t="shared" si="4"/>
        <v>22222.222222222223</v>
      </c>
      <c r="AN13" s="18">
        <f t="shared" si="4"/>
        <v>22222.222222222223</v>
      </c>
      <c r="AO13" s="18">
        <f t="shared" si="4"/>
        <v>22222.222222222223</v>
      </c>
      <c r="AP13" s="18">
        <f t="shared" si="4"/>
        <v>22222.222222222223</v>
      </c>
      <c r="AQ13" s="18">
        <f t="shared" si="4"/>
        <v>22222.222222222223</v>
      </c>
      <c r="AR13" s="18">
        <f t="shared" si="4"/>
        <v>22222.222222222223</v>
      </c>
      <c r="AS13" s="18">
        <f t="shared" si="4"/>
        <v>0</v>
      </c>
      <c r="AT13" s="18">
        <f t="shared" si="4"/>
        <v>0</v>
      </c>
      <c r="AU13" s="18">
        <f t="shared" si="4"/>
        <v>0</v>
      </c>
      <c r="AV13" s="18">
        <f t="shared" si="4"/>
        <v>0</v>
      </c>
      <c r="AW13" s="18">
        <f t="shared" si="4"/>
        <v>0</v>
      </c>
      <c r="AX13" s="18">
        <f t="shared" si="4"/>
        <v>0</v>
      </c>
      <c r="AY13" s="19">
        <f t="shared" si="4"/>
        <v>0</v>
      </c>
      <c r="AZ13" s="6"/>
      <c r="BA13" s="6"/>
      <c r="BB13" s="6"/>
      <c r="BC13" s="6"/>
      <c r="BD13" s="6"/>
      <c r="BE13" s="6"/>
      <c r="BF13" s="6"/>
      <c r="BG13" s="6"/>
      <c r="BH13" s="6"/>
      <c r="BI13" s="6"/>
    </row>
    <row r="14" spans="2:61" ht="12.75">
      <c r="B14" s="11" t="s">
        <v>9</v>
      </c>
      <c r="C14" s="11">
        <v>7</v>
      </c>
      <c r="D14" s="12">
        <v>210000</v>
      </c>
      <c r="E14" s="11">
        <v>16</v>
      </c>
      <c r="F14" s="13">
        <f t="shared" si="0"/>
        <v>30000</v>
      </c>
      <c r="G14" s="17">
        <f t="shared" si="1"/>
        <v>0</v>
      </c>
      <c r="H14" s="18">
        <f t="shared" si="4"/>
        <v>0</v>
      </c>
      <c r="I14" s="18">
        <f t="shared" si="4"/>
        <v>0</v>
      </c>
      <c r="J14" s="18">
        <f t="shared" si="4"/>
        <v>0</v>
      </c>
      <c r="K14" s="18">
        <f t="shared" si="4"/>
        <v>0</v>
      </c>
      <c r="L14" s="18">
        <f t="shared" si="4"/>
        <v>0</v>
      </c>
      <c r="M14" s="18">
        <f t="shared" si="4"/>
        <v>0</v>
      </c>
      <c r="N14" s="18">
        <f t="shared" si="4"/>
        <v>0</v>
      </c>
      <c r="O14" s="18">
        <f t="shared" si="4"/>
        <v>0</v>
      </c>
      <c r="P14" s="18">
        <f t="shared" si="4"/>
        <v>0</v>
      </c>
      <c r="Q14" s="18">
        <f t="shared" si="4"/>
        <v>0</v>
      </c>
      <c r="R14" s="18">
        <f t="shared" si="4"/>
        <v>0</v>
      </c>
      <c r="S14" s="18">
        <f t="shared" si="4"/>
        <v>0</v>
      </c>
      <c r="T14" s="18">
        <f t="shared" si="4"/>
        <v>0</v>
      </c>
      <c r="U14" s="18">
        <f t="shared" si="4"/>
        <v>0</v>
      </c>
      <c r="V14" s="18">
        <f t="shared" si="4"/>
        <v>0</v>
      </c>
      <c r="W14" s="18">
        <f t="shared" si="4"/>
        <v>30000</v>
      </c>
      <c r="X14" s="18">
        <f t="shared" si="4"/>
        <v>30000</v>
      </c>
      <c r="Y14" s="18">
        <f t="shared" si="4"/>
        <v>30000</v>
      </c>
      <c r="Z14" s="18">
        <f t="shared" si="4"/>
        <v>30000</v>
      </c>
      <c r="AA14" s="18">
        <f t="shared" si="4"/>
        <v>30000</v>
      </c>
      <c r="AB14" s="18">
        <f t="shared" si="4"/>
        <v>30000</v>
      </c>
      <c r="AC14" s="18">
        <f t="shared" si="4"/>
        <v>30000</v>
      </c>
      <c r="AD14" s="18">
        <f t="shared" si="4"/>
        <v>0</v>
      </c>
      <c r="AE14" s="18">
        <f t="shared" si="4"/>
        <v>0</v>
      </c>
      <c r="AF14" s="18">
        <f t="shared" si="4"/>
        <v>0</v>
      </c>
      <c r="AG14" s="18">
        <f t="shared" si="4"/>
        <v>0</v>
      </c>
      <c r="AH14" s="18">
        <f t="shared" si="4"/>
        <v>0</v>
      </c>
      <c r="AI14" s="18">
        <f t="shared" si="4"/>
        <v>0</v>
      </c>
      <c r="AJ14" s="18">
        <f t="shared" si="4"/>
        <v>0</v>
      </c>
      <c r="AK14" s="18">
        <f t="shared" si="4"/>
        <v>0</v>
      </c>
      <c r="AL14" s="18">
        <f t="shared" si="4"/>
        <v>0</v>
      </c>
      <c r="AM14" s="18">
        <f t="shared" si="4"/>
        <v>0</v>
      </c>
      <c r="AN14" s="18">
        <f t="shared" si="4"/>
        <v>0</v>
      </c>
      <c r="AO14" s="18">
        <f t="shared" si="4"/>
        <v>0</v>
      </c>
      <c r="AP14" s="18">
        <f t="shared" si="4"/>
        <v>0</v>
      </c>
      <c r="AQ14" s="18">
        <f t="shared" si="4"/>
        <v>0</v>
      </c>
      <c r="AR14" s="18">
        <f t="shared" si="4"/>
        <v>0</v>
      </c>
      <c r="AS14" s="18">
        <f t="shared" si="4"/>
        <v>0</v>
      </c>
      <c r="AT14" s="18">
        <f t="shared" si="4"/>
        <v>0</v>
      </c>
      <c r="AU14" s="18">
        <f t="shared" si="4"/>
        <v>0</v>
      </c>
      <c r="AV14" s="18">
        <f t="shared" si="4"/>
        <v>0</v>
      </c>
      <c r="AW14" s="18">
        <f t="shared" si="4"/>
        <v>0</v>
      </c>
      <c r="AX14" s="18">
        <f t="shared" si="4"/>
        <v>0</v>
      </c>
      <c r="AY14" s="19">
        <f t="shared" si="4"/>
        <v>0</v>
      </c>
      <c r="AZ14" s="6"/>
      <c r="BA14" s="6"/>
      <c r="BB14" s="6"/>
      <c r="BC14" s="6"/>
      <c r="BD14" s="6"/>
      <c r="BE14" s="6"/>
      <c r="BF14" s="6"/>
      <c r="BG14" s="6"/>
      <c r="BH14" s="6"/>
      <c r="BI14" s="6"/>
    </row>
    <row r="15" spans="2:61" ht="12.75">
      <c r="B15" s="11" t="s">
        <v>10</v>
      </c>
      <c r="C15" s="11">
        <v>8</v>
      </c>
      <c r="D15" s="12">
        <v>430000</v>
      </c>
      <c r="E15" s="11">
        <v>25</v>
      </c>
      <c r="F15" s="13">
        <f t="shared" si="0"/>
        <v>53750</v>
      </c>
      <c r="G15" s="17">
        <f t="shared" si="1"/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18">
        <f t="shared" si="4"/>
        <v>0</v>
      </c>
      <c r="M15" s="18">
        <f t="shared" si="4"/>
        <v>0</v>
      </c>
      <c r="N15" s="18">
        <f t="shared" si="4"/>
        <v>0</v>
      </c>
      <c r="O15" s="18">
        <f t="shared" si="4"/>
        <v>0</v>
      </c>
      <c r="P15" s="18">
        <f t="shared" si="4"/>
        <v>0</v>
      </c>
      <c r="Q15" s="18">
        <f t="shared" si="4"/>
        <v>0</v>
      </c>
      <c r="R15" s="18">
        <f t="shared" si="4"/>
        <v>0</v>
      </c>
      <c r="S15" s="18">
        <f t="shared" si="4"/>
        <v>0</v>
      </c>
      <c r="T15" s="18">
        <f t="shared" si="4"/>
        <v>0</v>
      </c>
      <c r="U15" s="18">
        <f t="shared" si="4"/>
        <v>0</v>
      </c>
      <c r="V15" s="18">
        <f t="shared" si="4"/>
        <v>0</v>
      </c>
      <c r="W15" s="18">
        <f t="shared" si="4"/>
        <v>0</v>
      </c>
      <c r="X15" s="18">
        <f t="shared" si="4"/>
        <v>0</v>
      </c>
      <c r="Y15" s="18">
        <f t="shared" si="4"/>
        <v>0</v>
      </c>
      <c r="Z15" s="18">
        <f t="shared" si="4"/>
        <v>0</v>
      </c>
      <c r="AA15" s="18">
        <f t="shared" si="4"/>
        <v>0</v>
      </c>
      <c r="AB15" s="18">
        <f t="shared" si="4"/>
        <v>0</v>
      </c>
      <c r="AC15" s="18">
        <f t="shared" si="4"/>
        <v>0</v>
      </c>
      <c r="AD15" s="18">
        <f t="shared" si="4"/>
        <v>0</v>
      </c>
      <c r="AE15" s="18">
        <f t="shared" si="4"/>
        <v>0</v>
      </c>
      <c r="AF15" s="18">
        <f t="shared" si="4"/>
        <v>53750</v>
      </c>
      <c r="AG15" s="18">
        <f t="shared" si="4"/>
        <v>53750</v>
      </c>
      <c r="AH15" s="18">
        <f t="shared" si="4"/>
        <v>53750</v>
      </c>
      <c r="AI15" s="18">
        <f t="shared" si="4"/>
        <v>53750</v>
      </c>
      <c r="AJ15" s="18">
        <f t="shared" si="4"/>
        <v>53750</v>
      </c>
      <c r="AK15" s="18">
        <f t="shared" si="4"/>
        <v>53750</v>
      </c>
      <c r="AL15" s="18">
        <f t="shared" si="4"/>
        <v>53750</v>
      </c>
      <c r="AM15" s="18">
        <f t="shared" si="4"/>
        <v>53750</v>
      </c>
      <c r="AN15" s="18">
        <f t="shared" si="4"/>
        <v>0</v>
      </c>
      <c r="AO15" s="18">
        <f t="shared" si="4"/>
        <v>0</v>
      </c>
      <c r="AP15" s="18">
        <f t="shared" si="4"/>
        <v>0</v>
      </c>
      <c r="AQ15" s="18">
        <f t="shared" si="4"/>
        <v>0</v>
      </c>
      <c r="AR15" s="18">
        <f t="shared" si="4"/>
        <v>0</v>
      </c>
      <c r="AS15" s="18">
        <f t="shared" si="4"/>
        <v>0</v>
      </c>
      <c r="AT15" s="18">
        <f t="shared" si="4"/>
        <v>0</v>
      </c>
      <c r="AU15" s="18">
        <f t="shared" si="4"/>
        <v>0</v>
      </c>
      <c r="AV15" s="18">
        <f t="shared" si="4"/>
        <v>0</v>
      </c>
      <c r="AW15" s="18">
        <f t="shared" si="4"/>
        <v>0</v>
      </c>
      <c r="AX15" s="18">
        <f t="shared" si="4"/>
        <v>0</v>
      </c>
      <c r="AY15" s="19">
        <f t="shared" si="4"/>
        <v>0</v>
      </c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2:61" ht="12.75">
      <c r="B16" s="11" t="s">
        <v>11</v>
      </c>
      <c r="C16" s="11">
        <v>4</v>
      </c>
      <c r="D16" s="12">
        <v>160000</v>
      </c>
      <c r="E16" s="11">
        <v>33</v>
      </c>
      <c r="F16" s="13">
        <f t="shared" si="0"/>
        <v>40000</v>
      </c>
      <c r="G16" s="17">
        <f t="shared" si="1"/>
        <v>0</v>
      </c>
      <c r="H16" s="18">
        <f t="shared" si="4"/>
        <v>0</v>
      </c>
      <c r="I16" s="18">
        <f t="shared" si="4"/>
        <v>0</v>
      </c>
      <c r="J16" s="18">
        <f t="shared" si="4"/>
        <v>0</v>
      </c>
      <c r="K16" s="18">
        <f t="shared" si="4"/>
        <v>0</v>
      </c>
      <c r="L16" s="18">
        <f t="shared" si="4"/>
        <v>0</v>
      </c>
      <c r="M16" s="18">
        <f t="shared" si="4"/>
        <v>0</v>
      </c>
      <c r="N16" s="18">
        <f t="shared" si="4"/>
        <v>0</v>
      </c>
      <c r="O16" s="18">
        <f t="shared" si="4"/>
        <v>0</v>
      </c>
      <c r="P16" s="18">
        <f t="shared" si="4"/>
        <v>0</v>
      </c>
      <c r="Q16" s="18">
        <f t="shared" si="4"/>
        <v>0</v>
      </c>
      <c r="R16" s="18">
        <f t="shared" si="4"/>
        <v>0</v>
      </c>
      <c r="S16" s="18">
        <f t="shared" si="4"/>
        <v>0</v>
      </c>
      <c r="T16" s="18">
        <f t="shared" si="4"/>
        <v>0</v>
      </c>
      <c r="U16" s="18">
        <f t="shared" si="4"/>
        <v>0</v>
      </c>
      <c r="V16" s="18">
        <f t="shared" si="4"/>
        <v>0</v>
      </c>
      <c r="W16" s="18">
        <f t="shared" si="4"/>
        <v>0</v>
      </c>
      <c r="X16" s="18">
        <f t="shared" si="4"/>
        <v>0</v>
      </c>
      <c r="Y16" s="18">
        <f t="shared" si="4"/>
        <v>0</v>
      </c>
      <c r="Z16" s="18">
        <f t="shared" si="4"/>
        <v>0</v>
      </c>
      <c r="AA16" s="18">
        <f t="shared" si="4"/>
        <v>0</v>
      </c>
      <c r="AB16" s="18">
        <f t="shared" si="4"/>
        <v>0</v>
      </c>
      <c r="AC16" s="18">
        <f t="shared" si="4"/>
        <v>0</v>
      </c>
      <c r="AD16" s="18">
        <f t="shared" si="4"/>
        <v>0</v>
      </c>
      <c r="AE16" s="18">
        <f t="shared" si="4"/>
        <v>0</v>
      </c>
      <c r="AF16" s="18">
        <f t="shared" si="4"/>
        <v>0</v>
      </c>
      <c r="AG16" s="18">
        <f t="shared" si="4"/>
        <v>0</v>
      </c>
      <c r="AH16" s="18">
        <f t="shared" si="4"/>
        <v>0</v>
      </c>
      <c r="AI16" s="18">
        <f t="shared" si="4"/>
        <v>0</v>
      </c>
      <c r="AJ16" s="18">
        <f t="shared" si="4"/>
        <v>0</v>
      </c>
      <c r="AK16" s="18">
        <f t="shared" si="4"/>
        <v>0</v>
      </c>
      <c r="AL16" s="18">
        <f t="shared" si="4"/>
        <v>0</v>
      </c>
      <c r="AM16" s="18">
        <f t="shared" si="4"/>
        <v>0</v>
      </c>
      <c r="AN16" s="18">
        <f t="shared" si="4"/>
        <v>40000</v>
      </c>
      <c r="AO16" s="18">
        <f t="shared" si="4"/>
        <v>40000</v>
      </c>
      <c r="AP16" s="18">
        <f t="shared" si="4"/>
        <v>40000</v>
      </c>
      <c r="AQ16" s="18">
        <f t="shared" si="4"/>
        <v>40000</v>
      </c>
      <c r="AR16" s="18">
        <f t="shared" si="4"/>
        <v>0</v>
      </c>
      <c r="AS16" s="18">
        <f t="shared" si="4"/>
        <v>0</v>
      </c>
      <c r="AT16" s="18">
        <f t="shared" si="4"/>
        <v>0</v>
      </c>
      <c r="AU16" s="18">
        <f t="shared" si="4"/>
        <v>0</v>
      </c>
      <c r="AV16" s="18">
        <f t="shared" si="4"/>
        <v>0</v>
      </c>
      <c r="AW16" s="18">
        <f t="shared" si="4"/>
        <v>0</v>
      </c>
      <c r="AX16" s="18">
        <f t="shared" si="4"/>
        <v>0</v>
      </c>
      <c r="AY16" s="19">
        <f t="shared" si="4"/>
        <v>0</v>
      </c>
      <c r="AZ16" s="6"/>
      <c r="BA16" s="6"/>
      <c r="BB16" s="6"/>
      <c r="BC16" s="6"/>
      <c r="BD16" s="6"/>
      <c r="BE16" s="6"/>
      <c r="BF16" s="6"/>
      <c r="BG16" s="6"/>
      <c r="BH16" s="6"/>
      <c r="BI16" s="6"/>
    </row>
    <row r="17" spans="2:61" ht="12.75">
      <c r="B17" s="11" t="s">
        <v>12</v>
      </c>
      <c r="C17" s="11">
        <v>5</v>
      </c>
      <c r="D17" s="12">
        <v>250000</v>
      </c>
      <c r="E17" s="11">
        <v>33</v>
      </c>
      <c r="F17" s="13">
        <f t="shared" si="0"/>
        <v>50000</v>
      </c>
      <c r="G17" s="17">
        <f t="shared" si="1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  <c r="M17" s="18">
        <f t="shared" si="4"/>
        <v>0</v>
      </c>
      <c r="N17" s="18">
        <f t="shared" si="4"/>
        <v>0</v>
      </c>
      <c r="O17" s="18">
        <f t="shared" si="4"/>
        <v>0</v>
      </c>
      <c r="P17" s="18">
        <f t="shared" si="4"/>
        <v>0</v>
      </c>
      <c r="Q17" s="18">
        <f t="shared" si="4"/>
        <v>0</v>
      </c>
      <c r="R17" s="18">
        <f t="shared" si="4"/>
        <v>0</v>
      </c>
      <c r="S17" s="18">
        <f t="shared" si="4"/>
        <v>0</v>
      </c>
      <c r="T17" s="18">
        <f t="shared" si="4"/>
        <v>0</v>
      </c>
      <c r="U17" s="18">
        <f t="shared" si="4"/>
        <v>0</v>
      </c>
      <c r="V17" s="18">
        <f t="shared" si="4"/>
        <v>0</v>
      </c>
      <c r="W17" s="18">
        <f t="shared" si="4"/>
        <v>0</v>
      </c>
      <c r="X17" s="18">
        <f t="shared" si="4"/>
        <v>0</v>
      </c>
      <c r="Y17" s="18">
        <f t="shared" si="4"/>
        <v>0</v>
      </c>
      <c r="Z17" s="18">
        <f t="shared" si="4"/>
        <v>0</v>
      </c>
      <c r="AA17" s="18">
        <f t="shared" si="4"/>
        <v>0</v>
      </c>
      <c r="AB17" s="18">
        <f t="shared" si="4"/>
        <v>0</v>
      </c>
      <c r="AC17" s="18">
        <f t="shared" si="4"/>
        <v>0</v>
      </c>
      <c r="AD17" s="18">
        <f t="shared" si="4"/>
        <v>0</v>
      </c>
      <c r="AE17" s="18">
        <f t="shared" si="4"/>
        <v>0</v>
      </c>
      <c r="AF17" s="18">
        <f t="shared" si="4"/>
        <v>0</v>
      </c>
      <c r="AG17" s="18">
        <f t="shared" si="4"/>
        <v>0</v>
      </c>
      <c r="AH17" s="18">
        <f t="shared" si="4"/>
        <v>0</v>
      </c>
      <c r="AI17" s="18">
        <f t="shared" si="4"/>
        <v>0</v>
      </c>
      <c r="AJ17" s="18">
        <f t="shared" si="4"/>
        <v>0</v>
      </c>
      <c r="AK17" s="18">
        <f t="shared" si="4"/>
        <v>0</v>
      </c>
      <c r="AL17" s="18">
        <f t="shared" si="4"/>
        <v>0</v>
      </c>
      <c r="AM17" s="18">
        <f t="shared" si="4"/>
        <v>0</v>
      </c>
      <c r="AN17" s="18">
        <f t="shared" si="4"/>
        <v>50000</v>
      </c>
      <c r="AO17" s="18">
        <f t="shared" si="4"/>
        <v>50000</v>
      </c>
      <c r="AP17" s="18">
        <f t="shared" si="4"/>
        <v>50000</v>
      </c>
      <c r="AQ17" s="18">
        <f t="shared" si="4"/>
        <v>50000</v>
      </c>
      <c r="AR17" s="18">
        <f t="shared" si="4"/>
        <v>50000</v>
      </c>
      <c r="AS17" s="18">
        <f t="shared" si="4"/>
        <v>0</v>
      </c>
      <c r="AT17" s="18">
        <f t="shared" si="4"/>
        <v>0</v>
      </c>
      <c r="AU17" s="18">
        <f t="shared" si="4"/>
        <v>0</v>
      </c>
      <c r="AV17" s="18">
        <f t="shared" si="4"/>
        <v>0</v>
      </c>
      <c r="AW17" s="18">
        <f aca="true" t="shared" si="5" ref="H17:AY19">IF(AND(Week&gt;StartTime,Week&lt;=StartTime+EstimatedDuration),CostPerWeek,0)</f>
        <v>0</v>
      </c>
      <c r="AX17" s="18">
        <f t="shared" si="5"/>
        <v>0</v>
      </c>
      <c r="AY17" s="19">
        <f t="shared" si="5"/>
        <v>0</v>
      </c>
      <c r="AZ17" s="6"/>
      <c r="BA17" s="6"/>
      <c r="BB17" s="6"/>
      <c r="BC17" s="6"/>
      <c r="BD17" s="6"/>
      <c r="BE17" s="6"/>
      <c r="BF17" s="6"/>
      <c r="BG17" s="6"/>
      <c r="BH17" s="6"/>
      <c r="BI17" s="6"/>
    </row>
    <row r="18" spans="2:61" ht="12.75">
      <c r="B18" s="11" t="s">
        <v>13</v>
      </c>
      <c r="C18" s="11">
        <v>2</v>
      </c>
      <c r="D18" s="12">
        <v>100000</v>
      </c>
      <c r="E18" s="11">
        <v>38</v>
      </c>
      <c r="F18" s="13">
        <f t="shared" si="0"/>
        <v>50000</v>
      </c>
      <c r="G18" s="17">
        <f t="shared" si="1"/>
        <v>0</v>
      </c>
      <c r="H18" s="18">
        <f t="shared" si="5"/>
        <v>0</v>
      </c>
      <c r="I18" s="18">
        <f t="shared" si="5"/>
        <v>0</v>
      </c>
      <c r="J18" s="18">
        <f t="shared" si="5"/>
        <v>0</v>
      </c>
      <c r="K18" s="18">
        <f t="shared" si="5"/>
        <v>0</v>
      </c>
      <c r="L18" s="18">
        <f t="shared" si="5"/>
        <v>0</v>
      </c>
      <c r="M18" s="18">
        <f t="shared" si="5"/>
        <v>0</v>
      </c>
      <c r="N18" s="18">
        <f t="shared" si="5"/>
        <v>0</v>
      </c>
      <c r="O18" s="18">
        <f t="shared" si="5"/>
        <v>0</v>
      </c>
      <c r="P18" s="18">
        <f t="shared" si="5"/>
        <v>0</v>
      </c>
      <c r="Q18" s="18">
        <f t="shared" si="5"/>
        <v>0</v>
      </c>
      <c r="R18" s="18">
        <f t="shared" si="5"/>
        <v>0</v>
      </c>
      <c r="S18" s="18">
        <f t="shared" si="5"/>
        <v>0</v>
      </c>
      <c r="T18" s="18">
        <f t="shared" si="5"/>
        <v>0</v>
      </c>
      <c r="U18" s="18">
        <f t="shared" si="5"/>
        <v>0</v>
      </c>
      <c r="V18" s="18">
        <f t="shared" si="5"/>
        <v>0</v>
      </c>
      <c r="W18" s="18">
        <f t="shared" si="5"/>
        <v>0</v>
      </c>
      <c r="X18" s="18">
        <f t="shared" si="5"/>
        <v>0</v>
      </c>
      <c r="Y18" s="18">
        <f t="shared" si="5"/>
        <v>0</v>
      </c>
      <c r="Z18" s="18">
        <f t="shared" si="5"/>
        <v>0</v>
      </c>
      <c r="AA18" s="18">
        <f t="shared" si="5"/>
        <v>0</v>
      </c>
      <c r="AB18" s="18">
        <f t="shared" si="5"/>
        <v>0</v>
      </c>
      <c r="AC18" s="18">
        <f t="shared" si="5"/>
        <v>0</v>
      </c>
      <c r="AD18" s="18">
        <f t="shared" si="5"/>
        <v>0</v>
      </c>
      <c r="AE18" s="18">
        <f t="shared" si="5"/>
        <v>0</v>
      </c>
      <c r="AF18" s="18">
        <f t="shared" si="5"/>
        <v>0</v>
      </c>
      <c r="AG18" s="18">
        <f t="shared" si="5"/>
        <v>0</v>
      </c>
      <c r="AH18" s="18">
        <f t="shared" si="5"/>
        <v>0</v>
      </c>
      <c r="AI18" s="18">
        <f t="shared" si="5"/>
        <v>0</v>
      </c>
      <c r="AJ18" s="18">
        <f t="shared" si="5"/>
        <v>0</v>
      </c>
      <c r="AK18" s="18">
        <f t="shared" si="5"/>
        <v>0</v>
      </c>
      <c r="AL18" s="18">
        <f t="shared" si="5"/>
        <v>0</v>
      </c>
      <c r="AM18" s="18">
        <f t="shared" si="5"/>
        <v>0</v>
      </c>
      <c r="AN18" s="18">
        <f t="shared" si="5"/>
        <v>0</v>
      </c>
      <c r="AO18" s="18">
        <f t="shared" si="5"/>
        <v>0</v>
      </c>
      <c r="AP18" s="18">
        <f t="shared" si="5"/>
        <v>0</v>
      </c>
      <c r="AQ18" s="18">
        <f t="shared" si="5"/>
        <v>0</v>
      </c>
      <c r="AR18" s="18">
        <f t="shared" si="5"/>
        <v>0</v>
      </c>
      <c r="AS18" s="18">
        <f t="shared" si="5"/>
        <v>50000</v>
      </c>
      <c r="AT18" s="18">
        <f t="shared" si="5"/>
        <v>50000</v>
      </c>
      <c r="AU18" s="18">
        <f t="shared" si="5"/>
        <v>0</v>
      </c>
      <c r="AV18" s="18">
        <f t="shared" si="5"/>
        <v>0</v>
      </c>
      <c r="AW18" s="18">
        <f t="shared" si="5"/>
        <v>0</v>
      </c>
      <c r="AX18" s="18">
        <f t="shared" si="5"/>
        <v>0</v>
      </c>
      <c r="AY18" s="19">
        <f t="shared" si="5"/>
        <v>0</v>
      </c>
      <c r="AZ18" s="6"/>
      <c r="BA18" s="6"/>
      <c r="BB18" s="6"/>
      <c r="BC18" s="6"/>
      <c r="BD18" s="6"/>
      <c r="BE18" s="6"/>
      <c r="BF18" s="6"/>
      <c r="BG18" s="6"/>
      <c r="BH18" s="6"/>
      <c r="BI18" s="6"/>
    </row>
    <row r="19" spans="2:61" ht="13.5" thickBot="1">
      <c r="B19" s="11" t="s">
        <v>14</v>
      </c>
      <c r="C19" s="11">
        <v>6</v>
      </c>
      <c r="D19" s="12">
        <v>330000</v>
      </c>
      <c r="E19" s="11">
        <v>38</v>
      </c>
      <c r="F19" s="13">
        <f t="shared" si="0"/>
        <v>55000</v>
      </c>
      <c r="G19" s="22">
        <f t="shared" si="1"/>
        <v>0</v>
      </c>
      <c r="H19" s="23">
        <f t="shared" si="5"/>
        <v>0</v>
      </c>
      <c r="I19" s="23">
        <f t="shared" si="5"/>
        <v>0</v>
      </c>
      <c r="J19" s="23">
        <f t="shared" si="5"/>
        <v>0</v>
      </c>
      <c r="K19" s="23">
        <f t="shared" si="5"/>
        <v>0</v>
      </c>
      <c r="L19" s="23">
        <f t="shared" si="5"/>
        <v>0</v>
      </c>
      <c r="M19" s="23">
        <f t="shared" si="5"/>
        <v>0</v>
      </c>
      <c r="N19" s="23">
        <f t="shared" si="5"/>
        <v>0</v>
      </c>
      <c r="O19" s="23">
        <f t="shared" si="5"/>
        <v>0</v>
      </c>
      <c r="P19" s="23">
        <f t="shared" si="5"/>
        <v>0</v>
      </c>
      <c r="Q19" s="23">
        <f t="shared" si="5"/>
        <v>0</v>
      </c>
      <c r="R19" s="23">
        <f t="shared" si="5"/>
        <v>0</v>
      </c>
      <c r="S19" s="23">
        <f t="shared" si="5"/>
        <v>0</v>
      </c>
      <c r="T19" s="23">
        <f t="shared" si="5"/>
        <v>0</v>
      </c>
      <c r="U19" s="23">
        <f t="shared" si="5"/>
        <v>0</v>
      </c>
      <c r="V19" s="23">
        <f t="shared" si="5"/>
        <v>0</v>
      </c>
      <c r="W19" s="23">
        <f t="shared" si="5"/>
        <v>0</v>
      </c>
      <c r="X19" s="23">
        <f t="shared" si="5"/>
        <v>0</v>
      </c>
      <c r="Y19" s="23">
        <f t="shared" si="5"/>
        <v>0</v>
      </c>
      <c r="Z19" s="23">
        <f t="shared" si="5"/>
        <v>0</v>
      </c>
      <c r="AA19" s="23">
        <f t="shared" si="5"/>
        <v>0</v>
      </c>
      <c r="AB19" s="23">
        <f t="shared" si="5"/>
        <v>0</v>
      </c>
      <c r="AC19" s="23">
        <f t="shared" si="5"/>
        <v>0</v>
      </c>
      <c r="AD19" s="23">
        <f t="shared" si="5"/>
        <v>0</v>
      </c>
      <c r="AE19" s="23">
        <f t="shared" si="5"/>
        <v>0</v>
      </c>
      <c r="AF19" s="23">
        <f t="shared" si="5"/>
        <v>0</v>
      </c>
      <c r="AG19" s="23">
        <f t="shared" si="5"/>
        <v>0</v>
      </c>
      <c r="AH19" s="23">
        <f t="shared" si="5"/>
        <v>0</v>
      </c>
      <c r="AI19" s="23">
        <f t="shared" si="5"/>
        <v>0</v>
      </c>
      <c r="AJ19" s="23">
        <f t="shared" si="5"/>
        <v>0</v>
      </c>
      <c r="AK19" s="23">
        <f t="shared" si="5"/>
        <v>0</v>
      </c>
      <c r="AL19" s="23">
        <f t="shared" si="5"/>
        <v>0</v>
      </c>
      <c r="AM19" s="23">
        <f t="shared" si="5"/>
        <v>0</v>
      </c>
      <c r="AN19" s="23">
        <f t="shared" si="5"/>
        <v>0</v>
      </c>
      <c r="AO19" s="23">
        <f t="shared" si="5"/>
        <v>0</v>
      </c>
      <c r="AP19" s="23">
        <f t="shared" si="5"/>
        <v>0</v>
      </c>
      <c r="AQ19" s="23">
        <f t="shared" si="5"/>
        <v>0</v>
      </c>
      <c r="AR19" s="23">
        <f t="shared" si="5"/>
        <v>0</v>
      </c>
      <c r="AS19" s="23">
        <f t="shared" si="5"/>
        <v>55000</v>
      </c>
      <c r="AT19" s="23">
        <f t="shared" si="5"/>
        <v>55000</v>
      </c>
      <c r="AU19" s="23">
        <f t="shared" si="5"/>
        <v>55000</v>
      </c>
      <c r="AV19" s="23">
        <f t="shared" si="5"/>
        <v>55000</v>
      </c>
      <c r="AW19" s="23">
        <f t="shared" si="5"/>
        <v>55000</v>
      </c>
      <c r="AX19" s="23">
        <f t="shared" si="5"/>
        <v>55000</v>
      </c>
      <c r="AY19" s="24">
        <f t="shared" si="5"/>
        <v>0</v>
      </c>
      <c r="AZ19" s="6"/>
      <c r="BA19" s="6"/>
      <c r="BB19" s="6"/>
      <c r="BC19" s="6"/>
      <c r="BD19" s="6"/>
      <c r="BE19" s="6"/>
      <c r="BF19" s="6"/>
      <c r="BG19" s="6"/>
      <c r="BH19" s="6"/>
      <c r="BI19" s="6"/>
    </row>
    <row r="20" spans="2:61" ht="13.5" thickBo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</row>
    <row r="21" spans="2:61" ht="12.75">
      <c r="B21" s="6"/>
      <c r="C21" s="6"/>
      <c r="D21" s="6"/>
      <c r="E21" s="6"/>
      <c r="F21" s="25" t="s">
        <v>24</v>
      </c>
      <c r="G21" s="14">
        <f aca="true" t="shared" si="6" ref="G21:AY21">SUM(G6:G19)</f>
        <v>90000</v>
      </c>
      <c r="H21" s="15">
        <f t="shared" si="6"/>
        <v>90000</v>
      </c>
      <c r="I21" s="15">
        <f t="shared" si="6"/>
        <v>80000</v>
      </c>
      <c r="J21" s="15">
        <f t="shared" si="6"/>
        <v>80000</v>
      </c>
      <c r="K21" s="15">
        <f t="shared" si="6"/>
        <v>80000</v>
      </c>
      <c r="L21" s="15">
        <f t="shared" si="6"/>
        <v>80000</v>
      </c>
      <c r="M21" s="15">
        <f t="shared" si="6"/>
        <v>62000</v>
      </c>
      <c r="N21" s="15">
        <f t="shared" si="6"/>
        <v>62000</v>
      </c>
      <c r="O21" s="15">
        <f t="shared" si="6"/>
        <v>62000</v>
      </c>
      <c r="P21" s="15">
        <f t="shared" si="6"/>
        <v>62000</v>
      </c>
      <c r="Q21" s="15">
        <f t="shared" si="6"/>
        <v>62000</v>
      </c>
      <c r="R21" s="15">
        <f t="shared" si="6"/>
        <v>62000</v>
      </c>
      <c r="S21" s="15">
        <f t="shared" si="6"/>
        <v>62000</v>
      </c>
      <c r="T21" s="15">
        <f t="shared" si="6"/>
        <v>62000</v>
      </c>
      <c r="U21" s="15">
        <f t="shared" si="6"/>
        <v>62000</v>
      </c>
      <c r="V21" s="15">
        <f t="shared" si="6"/>
        <v>62000</v>
      </c>
      <c r="W21" s="15">
        <f t="shared" si="6"/>
        <v>175833.33333333334</v>
      </c>
      <c r="X21" s="15">
        <f t="shared" si="6"/>
        <v>175833.33333333334</v>
      </c>
      <c r="Y21" s="15">
        <f t="shared" si="6"/>
        <v>175833.33333333334</v>
      </c>
      <c r="Z21" s="15">
        <f t="shared" si="6"/>
        <v>175833.33333333334</v>
      </c>
      <c r="AA21" s="15">
        <f t="shared" si="6"/>
        <v>109333.33333333334</v>
      </c>
      <c r="AB21" s="15">
        <f t="shared" si="6"/>
        <v>109333.33333333334</v>
      </c>
      <c r="AC21" s="15">
        <f t="shared" si="6"/>
        <v>194571.42857142858</v>
      </c>
      <c r="AD21" s="15">
        <f t="shared" si="6"/>
        <v>164571.42857142858</v>
      </c>
      <c r="AE21" s="15">
        <f t="shared" si="6"/>
        <v>164571.42857142858</v>
      </c>
      <c r="AF21" s="15">
        <f t="shared" si="6"/>
        <v>182321.42857142858</v>
      </c>
      <c r="AG21" s="15">
        <f t="shared" si="6"/>
        <v>182321.42857142858</v>
      </c>
      <c r="AH21" s="15">
        <f t="shared" si="6"/>
        <v>182321.42857142858</v>
      </c>
      <c r="AI21" s="15">
        <f t="shared" si="6"/>
        <v>182321.42857142858</v>
      </c>
      <c r="AJ21" s="15">
        <f t="shared" si="6"/>
        <v>75972.22222222222</v>
      </c>
      <c r="AK21" s="15">
        <f t="shared" si="6"/>
        <v>75972.22222222222</v>
      </c>
      <c r="AL21" s="15">
        <f t="shared" si="6"/>
        <v>75972.22222222222</v>
      </c>
      <c r="AM21" s="15">
        <f t="shared" si="6"/>
        <v>75972.22222222222</v>
      </c>
      <c r="AN21" s="15">
        <f t="shared" si="6"/>
        <v>112222.22222222222</v>
      </c>
      <c r="AO21" s="15">
        <f t="shared" si="6"/>
        <v>112222.22222222222</v>
      </c>
      <c r="AP21" s="15">
        <f t="shared" si="6"/>
        <v>112222.22222222222</v>
      </c>
      <c r="AQ21" s="15">
        <f t="shared" si="6"/>
        <v>112222.22222222222</v>
      </c>
      <c r="AR21" s="15">
        <f t="shared" si="6"/>
        <v>72222.22222222222</v>
      </c>
      <c r="AS21" s="15">
        <f t="shared" si="6"/>
        <v>105000</v>
      </c>
      <c r="AT21" s="15">
        <f t="shared" si="6"/>
        <v>105000</v>
      </c>
      <c r="AU21" s="15">
        <f t="shared" si="6"/>
        <v>55000</v>
      </c>
      <c r="AV21" s="15">
        <f t="shared" si="6"/>
        <v>55000</v>
      </c>
      <c r="AW21" s="15">
        <f t="shared" si="6"/>
        <v>55000</v>
      </c>
      <c r="AX21" s="15">
        <f t="shared" si="6"/>
        <v>55000</v>
      </c>
      <c r="AY21" s="16">
        <f t="shared" si="6"/>
        <v>0</v>
      </c>
      <c r="AZ21" s="6"/>
      <c r="BA21" s="6"/>
      <c r="BB21" s="6"/>
      <c r="BC21" s="6"/>
      <c r="BD21" s="6"/>
      <c r="BE21" s="6"/>
      <c r="BF21" s="6"/>
      <c r="BG21" s="6"/>
      <c r="BH21" s="6"/>
      <c r="BI21" s="6"/>
    </row>
    <row r="22" spans="2:61" ht="13.5" thickBot="1">
      <c r="B22" s="6"/>
      <c r="C22" s="6"/>
      <c r="D22" s="6"/>
      <c r="E22" s="6"/>
      <c r="F22" s="25" t="s">
        <v>25</v>
      </c>
      <c r="G22" s="22">
        <f>G21</f>
        <v>90000</v>
      </c>
      <c r="H22" s="23">
        <f aca="true" t="shared" si="7" ref="H22:AY22">G22+H21</f>
        <v>180000</v>
      </c>
      <c r="I22" s="23">
        <f t="shared" si="7"/>
        <v>260000</v>
      </c>
      <c r="J22" s="23">
        <f t="shared" si="7"/>
        <v>340000</v>
      </c>
      <c r="K22" s="23">
        <f t="shared" si="7"/>
        <v>420000</v>
      </c>
      <c r="L22" s="23">
        <f t="shared" si="7"/>
        <v>500000</v>
      </c>
      <c r="M22" s="23">
        <f t="shared" si="7"/>
        <v>562000</v>
      </c>
      <c r="N22" s="23">
        <f t="shared" si="7"/>
        <v>624000</v>
      </c>
      <c r="O22" s="23">
        <f t="shared" si="7"/>
        <v>686000</v>
      </c>
      <c r="P22" s="23">
        <f t="shared" si="7"/>
        <v>748000</v>
      </c>
      <c r="Q22" s="23">
        <f t="shared" si="7"/>
        <v>810000</v>
      </c>
      <c r="R22" s="23">
        <f t="shared" si="7"/>
        <v>872000</v>
      </c>
      <c r="S22" s="23">
        <f t="shared" si="7"/>
        <v>934000</v>
      </c>
      <c r="T22" s="23">
        <f t="shared" si="7"/>
        <v>996000</v>
      </c>
      <c r="U22" s="23">
        <f t="shared" si="7"/>
        <v>1058000</v>
      </c>
      <c r="V22" s="23">
        <f t="shared" si="7"/>
        <v>1120000</v>
      </c>
      <c r="W22" s="23">
        <f t="shared" si="7"/>
        <v>1295833.3333333333</v>
      </c>
      <c r="X22" s="23">
        <f t="shared" si="7"/>
        <v>1471666.6666666665</v>
      </c>
      <c r="Y22" s="23">
        <f t="shared" si="7"/>
        <v>1647499.9999999998</v>
      </c>
      <c r="Z22" s="23">
        <f t="shared" si="7"/>
        <v>1823333.333333333</v>
      </c>
      <c r="AA22" s="23">
        <f t="shared" si="7"/>
        <v>1932666.6666666663</v>
      </c>
      <c r="AB22" s="23">
        <f t="shared" si="7"/>
        <v>2041999.9999999995</v>
      </c>
      <c r="AC22" s="23">
        <f t="shared" si="7"/>
        <v>2236571.428571428</v>
      </c>
      <c r="AD22" s="23">
        <f t="shared" si="7"/>
        <v>2401142.857142857</v>
      </c>
      <c r="AE22" s="23">
        <f t="shared" si="7"/>
        <v>2565714.2857142854</v>
      </c>
      <c r="AF22" s="23">
        <f t="shared" si="7"/>
        <v>2748035.714285714</v>
      </c>
      <c r="AG22" s="23">
        <f t="shared" si="7"/>
        <v>2930357.1428571427</v>
      </c>
      <c r="AH22" s="23">
        <f t="shared" si="7"/>
        <v>3112678.5714285714</v>
      </c>
      <c r="AI22" s="23">
        <f t="shared" si="7"/>
        <v>3295000</v>
      </c>
      <c r="AJ22" s="23">
        <f t="shared" si="7"/>
        <v>3370972.222222222</v>
      </c>
      <c r="AK22" s="23">
        <f t="shared" si="7"/>
        <v>3446944.444444444</v>
      </c>
      <c r="AL22" s="23">
        <f t="shared" si="7"/>
        <v>3522916.666666666</v>
      </c>
      <c r="AM22" s="23">
        <f t="shared" si="7"/>
        <v>3598888.888888888</v>
      </c>
      <c r="AN22" s="23">
        <f t="shared" si="7"/>
        <v>3711111.11111111</v>
      </c>
      <c r="AO22" s="23">
        <f t="shared" si="7"/>
        <v>3823333.333333332</v>
      </c>
      <c r="AP22" s="23">
        <f t="shared" si="7"/>
        <v>3935555.555555554</v>
      </c>
      <c r="AQ22" s="23">
        <f t="shared" si="7"/>
        <v>4047777.777777776</v>
      </c>
      <c r="AR22" s="23">
        <f t="shared" si="7"/>
        <v>4119999.999999998</v>
      </c>
      <c r="AS22" s="23">
        <f t="shared" si="7"/>
        <v>4224999.999999998</v>
      </c>
      <c r="AT22" s="23">
        <f t="shared" si="7"/>
        <v>4329999.999999998</v>
      </c>
      <c r="AU22" s="23">
        <f t="shared" si="7"/>
        <v>4384999.999999998</v>
      </c>
      <c r="AV22" s="23">
        <f t="shared" si="7"/>
        <v>4439999.999999998</v>
      </c>
      <c r="AW22" s="23">
        <f t="shared" si="7"/>
        <v>4494999.999999998</v>
      </c>
      <c r="AX22" s="23">
        <f t="shared" si="7"/>
        <v>4549999.999999998</v>
      </c>
      <c r="AY22" s="24">
        <f t="shared" si="7"/>
        <v>4549999.999999998</v>
      </c>
      <c r="AZ22" s="6"/>
      <c r="BA22" s="6"/>
      <c r="BB22" s="6"/>
      <c r="BC22" s="6"/>
      <c r="BD22" s="6"/>
      <c r="BE22" s="6"/>
      <c r="BF22" s="6"/>
      <c r="BG22" s="6"/>
      <c r="BH22" s="6"/>
      <c r="BI22" s="6"/>
    </row>
    <row r="23" spans="2:61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</row>
    <row r="24" spans="2:61" ht="12.75">
      <c r="B24" s="6"/>
      <c r="C24" s="2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</row>
    <row r="25" spans="2:61" ht="12.75">
      <c r="B25" s="6"/>
      <c r="C25" s="2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</row>
    <row r="26" spans="2:61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</row>
    <row r="27" spans="2:61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</row>
    <row r="28" spans="2:61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</row>
    <row r="29" spans="2:61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</row>
  </sheetData>
  <printOptions gridLines="1" heading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cp:lastPrinted>1998-02-04T06:17:58Z</cp:lastPrinted>
  <dcterms:created xsi:type="dcterms:W3CDTF">1998-02-02T07:12:52Z</dcterms:created>
  <dcterms:modified xsi:type="dcterms:W3CDTF">2006-10-27T07:51:12Z</dcterms:modified>
  <cp:category/>
  <cp:version/>
  <cp:contentType/>
  <cp:contentStatus/>
</cp:coreProperties>
</file>